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8060" windowHeight="10365"/>
  </bookViews>
  <sheets>
    <sheet name="Показатели" sheetId="1" r:id="rId1"/>
    <sheet name="Лист1" sheetId="2" r:id="rId2"/>
  </sheets>
  <definedNames>
    <definedName name="_xlnm.Print_Titles" localSheetId="0">Показатели!$5:$6</definedName>
    <definedName name="_xlnm.Print_Area" localSheetId="0">Показатели!$A$1:$J$75</definedName>
  </definedNames>
  <calcPr calcId="125725"/>
</workbook>
</file>

<file path=xl/calcChain.xml><?xml version="1.0" encoding="utf-8"?>
<calcChain xmlns="http://schemas.openxmlformats.org/spreadsheetml/2006/main">
  <c r="G73" i="1"/>
  <c r="H73"/>
  <c r="I73"/>
  <c r="J73"/>
  <c r="F73"/>
  <c r="G60" l="1"/>
  <c r="H60"/>
  <c r="I60"/>
  <c r="J60"/>
  <c r="F60"/>
  <c r="G58"/>
  <c r="H58"/>
  <c r="I58"/>
  <c r="J58"/>
  <c r="F58"/>
  <c r="G50"/>
  <c r="H50"/>
  <c r="I50"/>
  <c r="J50"/>
  <c r="F50"/>
  <c r="G45" l="1"/>
  <c r="H45"/>
  <c r="I45"/>
  <c r="J45"/>
  <c r="F45"/>
  <c r="G42"/>
  <c r="H42"/>
  <c r="I42"/>
  <c r="J42"/>
  <c r="F42"/>
  <c r="J33" l="1"/>
  <c r="I33"/>
  <c r="H33"/>
  <c r="G33"/>
  <c r="F33"/>
  <c r="G11" l="1"/>
  <c r="H11"/>
  <c r="I11"/>
  <c r="J11"/>
  <c r="F11"/>
</calcChain>
</file>

<file path=xl/sharedStrings.xml><?xml version="1.0" encoding="utf-8"?>
<sst xmlns="http://schemas.openxmlformats.org/spreadsheetml/2006/main" count="222" uniqueCount="94">
  <si>
    <t>№ п/п</t>
  </si>
  <si>
    <t>Наименование показателя</t>
  </si>
  <si>
    <t>Единица измерения</t>
  </si>
  <si>
    <t>Отчет</t>
  </si>
  <si>
    <t>Оценка</t>
  </si>
  <si>
    <t>Прогноз</t>
  </si>
  <si>
    <t>Прогноз - на 1-ый период</t>
  </si>
  <si>
    <t>Прогноз - на 2-ой период</t>
  </si>
  <si>
    <t>Прогноз - на 3-ий период</t>
  </si>
  <si>
    <t/>
  </si>
  <si>
    <t>Основные показатели</t>
  </si>
  <si>
    <t>1.1</t>
  </si>
  <si>
    <t>Численность населения (среднегодовая)</t>
  </si>
  <si>
    <t>тыс. человек</t>
  </si>
  <si>
    <t>к предыдущему году</t>
  </si>
  <si>
    <t>%</t>
  </si>
  <si>
    <t>1.2</t>
  </si>
  <si>
    <t>Валовой территориальный продукт</t>
  </si>
  <si>
    <t>млн. руб.</t>
  </si>
  <si>
    <t>1.2.1</t>
  </si>
  <si>
    <t>в сопоставимых ценах, к предыдущему году</t>
  </si>
  <si>
    <t>1.2.2</t>
  </si>
  <si>
    <t>Индекс-дефлятор к предыдущему году</t>
  </si>
  <si>
    <t>1.3</t>
  </si>
  <si>
    <t>Добавленная стоимость по предприятиям и организациям, не относящимся к субъектам малого предпринимательства</t>
  </si>
  <si>
    <t>тыс. руб.</t>
  </si>
  <si>
    <t>Наименование значимых предприятий</t>
  </si>
  <si>
    <t>1. ОАО "Заинский сахар"</t>
  </si>
  <si>
    <t>1.4.</t>
  </si>
  <si>
    <t>Доля малого и среднего бизнеса в валовом территориальном продукте</t>
  </si>
  <si>
    <t>1.5.</t>
  </si>
  <si>
    <t>Доля инновационных производств в общем объеме промышленного производства</t>
  </si>
  <si>
    <t>1.6.</t>
  </si>
  <si>
    <t>Объем отгруженных товаров собственного производства, выполненных работ и услуг собственными силами</t>
  </si>
  <si>
    <t>1.6.1</t>
  </si>
  <si>
    <t>Индекс промышленного производства, к предыдущему году</t>
  </si>
  <si>
    <t>1.6.2</t>
  </si>
  <si>
    <t>индекс-дефлятор к предыдущему году</t>
  </si>
  <si>
    <t>1.7</t>
  </si>
  <si>
    <t>Оборот малых и средних предприятий, включая микропредприятия</t>
  </si>
  <si>
    <t>индекс-дефлятор, к предыдущему году</t>
  </si>
  <si>
    <t>Объем инвестиций в основной капитал за счет всех источников финансирования</t>
  </si>
  <si>
    <t>1.9.1</t>
  </si>
  <si>
    <t>1.9.2</t>
  </si>
  <si>
    <t>1.12</t>
  </si>
  <si>
    <t>Оборот розничной торговли</t>
  </si>
  <si>
    <t>1.12.1</t>
  </si>
  <si>
    <t>1.12.2</t>
  </si>
  <si>
    <t>Индекс-дефлятор, к предыдущему году</t>
  </si>
  <si>
    <t>1.13</t>
  </si>
  <si>
    <t>Объем платных услуг населению</t>
  </si>
  <si>
    <t>1.13.1</t>
  </si>
  <si>
    <t>1.13.2</t>
  </si>
  <si>
    <t>1.14</t>
  </si>
  <si>
    <t>Индекс потребительских цен за период с начала года, к предыдущему году</t>
  </si>
  <si>
    <t>1.15</t>
  </si>
  <si>
    <t>Численность занятых в экономике (среднегодовая)</t>
  </si>
  <si>
    <t>тыс. чел.</t>
  </si>
  <si>
    <t>1.16</t>
  </si>
  <si>
    <t>Фонд заработной платы - всего</t>
  </si>
  <si>
    <t>1.16.1</t>
  </si>
  <si>
    <t>1.17</t>
  </si>
  <si>
    <t>Среднесписочная численность работников предприятий и организаций</t>
  </si>
  <si>
    <t>человек</t>
  </si>
  <si>
    <t>1.17.1</t>
  </si>
  <si>
    <t>1.18</t>
  </si>
  <si>
    <t>Среднемесячная номинальная начисленная заработная плата</t>
  </si>
  <si>
    <t>рублей</t>
  </si>
  <si>
    <t>1.18.1</t>
  </si>
  <si>
    <t>1.19</t>
  </si>
  <si>
    <t>Реальная заработная плата, к предыдущему году</t>
  </si>
  <si>
    <t>1.20</t>
  </si>
  <si>
    <t>Денежные доходы населения</t>
  </si>
  <si>
    <t>1.21</t>
  </si>
  <si>
    <t>Денежные доходы на душу населения (в среднем за месяц)</t>
  </si>
  <si>
    <t>1.21.1</t>
  </si>
  <si>
    <t>1.22</t>
  </si>
  <si>
    <t>Реальные денежные доходы населения, к предыдущему году</t>
  </si>
  <si>
    <t>1.23</t>
  </si>
  <si>
    <t>Поступление налоговых и неналоговых платежей в местный бюджет - всего</t>
  </si>
  <si>
    <t>1.24.1</t>
  </si>
  <si>
    <t>1.25</t>
  </si>
  <si>
    <t>Численность зарегистрированных безработных (на конец периода)</t>
  </si>
  <si>
    <t>1.26</t>
  </si>
  <si>
    <t>Уровень зарегистрированной безработицы (на конец периода)</t>
  </si>
  <si>
    <t>2. ООО "Аккурайд Уилз Руссиа"</t>
  </si>
  <si>
    <t xml:space="preserve">3. филиал "Заинский УАД" ООО «Татнефтедор» </t>
  </si>
  <si>
    <t>4. филиал АО "Татэнерго" - Заинская ГРЭС</t>
  </si>
  <si>
    <t>5. филиал ООО "Завод "Техно" г.Заинск</t>
  </si>
  <si>
    <t>5 филиал ООО "Завод "Техно" г.Заинск</t>
  </si>
  <si>
    <t>Источник данных: Данные муниципальных образований
Территория: г.Заинск Заинского муниципального района</t>
  </si>
  <si>
    <t>Форма прогноза 2024-2026 годы</t>
  </si>
  <si>
    <t>1.8</t>
  </si>
  <si>
    <t xml:space="preserve">Приложение к решению Совета г.Заинска  "О прогнозе социально-экономического развития г.Заинска на 2024 и плановый период 2025-2026г." от "30  "   11 2023 №   145 </t>
  </si>
</sst>
</file>

<file path=xl/styles.xml><?xml version="1.0" encoding="utf-8"?>
<styleSheet xmlns="http://schemas.openxmlformats.org/spreadsheetml/2006/main">
  <numFmts count="3">
    <numFmt numFmtId="164" formatCode="0.0;"/>
    <numFmt numFmtId="165" formatCode="0;"/>
    <numFmt numFmtId="166" formatCode="0.0"/>
  </numFmts>
  <fonts count="8">
    <font>
      <sz val="10"/>
      <name val="Arial"/>
    </font>
    <font>
      <sz val="8"/>
      <name val="Arial"/>
      <family val="2"/>
      <charset val="204"/>
    </font>
    <font>
      <u/>
      <sz val="9"/>
      <color rgb="FF000080"/>
      <name val="Tahoma"/>
      <family val="2"/>
      <charset val="204"/>
    </font>
    <font>
      <sz val="14"/>
      <color rgb="FF000080"/>
      <name val="Tahoma"/>
      <family val="2"/>
      <charset val="204"/>
    </font>
    <font>
      <b/>
      <sz val="10"/>
      <color rgb="FF000080"/>
      <name val="Tahoma"/>
      <family val="2"/>
      <charset val="204"/>
    </font>
    <font>
      <b/>
      <sz val="9"/>
      <color rgb="FFFFFFFF"/>
      <name val="Tahoma"/>
      <family val="2"/>
      <charset val="204"/>
    </font>
    <font>
      <sz val="9"/>
      <color rgb="FF000080"/>
      <name val="Tahoma"/>
      <family val="2"/>
      <charset val="204"/>
    </font>
    <font>
      <sz val="8"/>
      <name val="Tahoma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889CCF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C0C0C0"/>
      </bottom>
      <diagonal/>
    </border>
    <border>
      <left/>
      <right style="thin">
        <color rgb="FFC0C0C0"/>
      </right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1">
    <xf numFmtId="0" fontId="0" fillId="0" borderId="0"/>
  </cellStyleXfs>
  <cellXfs count="24">
    <xf numFmtId="0" fontId="0" fillId="0" borderId="0" xfId="0" applyProtection="1">
      <protection locked="0"/>
    </xf>
    <xf numFmtId="0" fontId="1" fillId="0" borderId="0" xfId="0" applyFont="1" applyAlignment="1" applyProtection="1">
      <alignment vertical="top"/>
      <protection locked="0"/>
    </xf>
    <xf numFmtId="0" fontId="1" fillId="0" borderId="1" xfId="0" applyFont="1" applyBorder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5" fillId="2" borderId="3" xfId="0" applyFont="1" applyFill="1" applyBorder="1" applyAlignment="1" applyProtection="1">
      <alignment horizontal="center" vertical="center" wrapText="1"/>
      <protection locked="0"/>
    </xf>
    <xf numFmtId="0" fontId="0" fillId="3" borderId="0" xfId="0" applyFill="1" applyProtection="1">
      <protection locked="0"/>
    </xf>
    <xf numFmtId="166" fontId="1" fillId="0" borderId="1" xfId="0" applyNumberFormat="1" applyFont="1" applyBorder="1" applyAlignment="1" applyProtection="1">
      <alignment vertical="top"/>
      <protection locked="0"/>
    </xf>
    <xf numFmtId="166" fontId="5" fillId="2" borderId="3" xfId="0" applyNumberFormat="1" applyFont="1" applyFill="1" applyBorder="1" applyAlignment="1" applyProtection="1">
      <alignment horizontal="center" vertical="center" wrapText="1"/>
      <protection locked="0"/>
    </xf>
    <xf numFmtId="166" fontId="0" fillId="0" borderId="0" xfId="0" applyNumberFormat="1" applyProtection="1">
      <protection locked="0"/>
    </xf>
    <xf numFmtId="166" fontId="6" fillId="4" borderId="3" xfId="0" applyNumberFormat="1" applyFont="1" applyFill="1" applyBorder="1" applyAlignment="1" applyProtection="1">
      <alignment horizontal="left" vertical="center" wrapText="1"/>
      <protection locked="0"/>
    </xf>
    <xf numFmtId="0" fontId="6" fillId="4" borderId="3" xfId="0" applyFont="1" applyFill="1" applyBorder="1" applyAlignment="1" applyProtection="1">
      <alignment horizontal="left" vertical="center" wrapText="1"/>
      <protection locked="0"/>
    </xf>
    <xf numFmtId="0" fontId="1" fillId="3" borderId="2" xfId="0" applyFont="1" applyFill="1" applyBorder="1" applyAlignment="1" applyProtection="1">
      <alignment vertical="top"/>
      <protection locked="0"/>
    </xf>
    <xf numFmtId="4" fontId="7" fillId="4" borderId="3" xfId="0" applyNumberFormat="1" applyFont="1" applyFill="1" applyBorder="1" applyAlignment="1" applyProtection="1">
      <alignment horizontal="right" vertical="top"/>
      <protection locked="0"/>
    </xf>
    <xf numFmtId="4" fontId="7" fillId="4" borderId="3" xfId="0" applyNumberFormat="1" applyFont="1" applyFill="1" applyBorder="1" applyAlignment="1">
      <alignment horizontal="right" vertical="top"/>
    </xf>
    <xf numFmtId="164" fontId="7" fillId="4" borderId="3" xfId="0" applyNumberFormat="1" applyFont="1" applyFill="1" applyBorder="1" applyAlignment="1" applyProtection="1">
      <alignment horizontal="right" vertical="top"/>
      <protection locked="0"/>
    </xf>
    <xf numFmtId="165" fontId="7" fillId="4" borderId="3" xfId="0" applyNumberFormat="1" applyFont="1" applyFill="1" applyBorder="1" applyAlignment="1" applyProtection="1">
      <alignment horizontal="right" vertical="top"/>
      <protection locked="0"/>
    </xf>
    <xf numFmtId="49" fontId="6" fillId="4" borderId="3" xfId="0" applyNumberFormat="1" applyFont="1" applyFill="1" applyBorder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vertical="top" wrapText="1"/>
      <protection locked="0"/>
    </xf>
    <xf numFmtId="49" fontId="2" fillId="0" borderId="0" xfId="0" applyNumberFormat="1" applyFont="1" applyAlignment="1" applyProtection="1">
      <alignment horizontal="left" vertical="center"/>
      <protection locked="0"/>
    </xf>
    <xf numFmtId="166" fontId="5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3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vertical="top" wrapText="1"/>
    </xf>
    <xf numFmtId="0" fontId="4" fillId="0" borderId="0" xfId="0" applyFont="1" applyAlignment="1" applyProtection="1">
      <alignment vertical="top" wrapText="1"/>
      <protection hidden="1"/>
    </xf>
    <xf numFmtId="0" fontId="4" fillId="0" borderId="0" xfId="0" applyFont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</a:ln>
        <a:ln w="25400" cap="flat" cmpd="sng" algn="ctr">
          <a:solidFill>
            <a:schemeClr val="phClr"/>
          </a:solidFill>
        </a:ln>
        <a:ln w="38100" cap="flat" cmpd="sng" algn="ctr">
          <a:solidFill>
            <a:schemeClr val="phClr"/>
          </a:solidFill>
        </a:ln>
      </a:lnStyleLst>
      <a:effectStyleLst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75"/>
  <sheetViews>
    <sheetView tabSelected="1" view="pageBreakPreview" zoomScaleNormal="100" zoomScaleSheetLayoutView="100" workbookViewId="0">
      <pane ySplit="6" topLeftCell="A85" activePane="bottomLeft" state="frozen"/>
      <selection pane="bottomLeft" activeCell="H2" sqref="H2:J3"/>
    </sheetView>
  </sheetViews>
  <sheetFormatPr defaultColWidth="10.140625" defaultRowHeight="14.65" customHeight="1"/>
  <cols>
    <col min="1" max="1" width="2.7109375" customWidth="1"/>
    <col min="2" max="2" width="8.140625" style="8" customWidth="1"/>
    <col min="3" max="3" width="48.7109375" customWidth="1"/>
    <col min="4" max="4" width="11.85546875" customWidth="1"/>
    <col min="5" max="10" width="16.28515625" customWidth="1"/>
  </cols>
  <sheetData>
    <row r="1" spans="1:10" ht="0" hidden="1" customHeight="1">
      <c r="A1" s="1"/>
      <c r="B1" s="18"/>
      <c r="C1" s="18"/>
      <c r="D1" s="18"/>
      <c r="E1" s="18"/>
      <c r="F1" s="18"/>
      <c r="G1" s="1"/>
      <c r="H1" s="1"/>
      <c r="I1" s="1"/>
      <c r="J1" s="1"/>
    </row>
    <row r="2" spans="1:10" ht="23.25" customHeight="1">
      <c r="A2" s="1"/>
      <c r="B2" s="21" t="s">
        <v>91</v>
      </c>
      <c r="C2" s="21"/>
      <c r="D2" s="21"/>
      <c r="E2" s="21"/>
      <c r="F2" s="21"/>
      <c r="G2" s="21"/>
      <c r="H2" s="17" t="s">
        <v>93</v>
      </c>
      <c r="I2" s="17"/>
      <c r="J2" s="17"/>
    </row>
    <row r="3" spans="1:10" ht="43.9" customHeight="1">
      <c r="A3" s="1"/>
      <c r="B3" s="22" t="s">
        <v>90</v>
      </c>
      <c r="C3" s="22"/>
      <c r="D3" s="22"/>
      <c r="E3" s="22"/>
      <c r="F3" s="22"/>
      <c r="G3" s="23"/>
      <c r="H3" s="17"/>
      <c r="I3" s="17"/>
      <c r="J3" s="17"/>
    </row>
    <row r="4" spans="1:10" ht="14.25" customHeight="1">
      <c r="A4" s="1"/>
      <c r="B4" s="6"/>
      <c r="C4" s="2"/>
      <c r="D4" s="2"/>
      <c r="E4" s="2"/>
      <c r="F4" s="2"/>
      <c r="G4" s="2"/>
      <c r="H4" s="2"/>
      <c r="I4" s="2"/>
      <c r="J4" s="2"/>
    </row>
    <row r="5" spans="1:10" ht="16.5" customHeight="1">
      <c r="A5" s="3"/>
      <c r="B5" s="19" t="s">
        <v>0</v>
      </c>
      <c r="C5" s="20" t="s">
        <v>1</v>
      </c>
      <c r="D5" s="20" t="s">
        <v>2</v>
      </c>
      <c r="E5" s="4">
        <v>2021</v>
      </c>
      <c r="F5" s="4">
        <v>2022</v>
      </c>
      <c r="G5" s="4">
        <v>2023</v>
      </c>
      <c r="H5" s="4">
        <v>2024</v>
      </c>
      <c r="I5" s="4">
        <v>2025</v>
      </c>
      <c r="J5" s="4">
        <v>2026</v>
      </c>
    </row>
    <row r="6" spans="1:10" ht="16.5" customHeight="1">
      <c r="A6" s="3"/>
      <c r="B6" s="19"/>
      <c r="C6" s="20"/>
      <c r="D6" s="20"/>
      <c r="E6" s="4" t="s">
        <v>3</v>
      </c>
      <c r="F6" s="4" t="s">
        <v>3</v>
      </c>
      <c r="G6" s="4" t="s">
        <v>4</v>
      </c>
      <c r="H6" s="4" t="s">
        <v>5</v>
      </c>
      <c r="I6" s="4" t="s">
        <v>5</v>
      </c>
      <c r="J6" s="4" t="s">
        <v>5</v>
      </c>
    </row>
    <row r="7" spans="1:10" ht="0" hidden="1" customHeight="1">
      <c r="A7" s="3"/>
      <c r="B7" s="7"/>
      <c r="C7" s="4"/>
      <c r="D7" s="4"/>
      <c r="E7" s="4" t="s">
        <v>3</v>
      </c>
      <c r="F7" s="4" t="s">
        <v>3</v>
      </c>
      <c r="G7" s="4" t="s">
        <v>4</v>
      </c>
      <c r="H7" s="4" t="s">
        <v>6</v>
      </c>
      <c r="I7" s="4" t="s">
        <v>7</v>
      </c>
      <c r="J7" s="4" t="s">
        <v>8</v>
      </c>
    </row>
    <row r="8" spans="1:10" ht="16.5" customHeight="1">
      <c r="A8" s="3"/>
      <c r="B8" s="9" t="s">
        <v>9</v>
      </c>
      <c r="C8" s="10" t="s">
        <v>10</v>
      </c>
      <c r="D8" s="10" t="s">
        <v>9</v>
      </c>
      <c r="E8" s="13"/>
      <c r="F8" s="13"/>
      <c r="G8" s="13"/>
      <c r="H8" s="13"/>
      <c r="I8" s="13"/>
      <c r="J8" s="13"/>
    </row>
    <row r="9" spans="1:10" ht="16.5" customHeight="1">
      <c r="A9" s="3"/>
      <c r="B9" s="9" t="s">
        <v>11</v>
      </c>
      <c r="C9" s="10" t="s">
        <v>12</v>
      </c>
      <c r="D9" s="10" t="s">
        <v>13</v>
      </c>
      <c r="E9" s="12">
        <v>38.74</v>
      </c>
      <c r="F9" s="12">
        <v>39.450000000000003</v>
      </c>
      <c r="G9" s="12">
        <v>38.93</v>
      </c>
      <c r="H9" s="12">
        <v>38.26</v>
      </c>
      <c r="I9" s="12">
        <v>37.659999999999997</v>
      </c>
      <c r="J9" s="12">
        <v>37.125</v>
      </c>
    </row>
    <row r="10" spans="1:10" ht="16.5" customHeight="1">
      <c r="A10" s="3"/>
      <c r="B10" s="9" t="s">
        <v>16</v>
      </c>
      <c r="C10" s="10" t="s">
        <v>17</v>
      </c>
      <c r="D10" s="10" t="s">
        <v>18</v>
      </c>
      <c r="E10" s="14">
        <v>49482</v>
      </c>
      <c r="F10" s="14">
        <v>55419.840000000004</v>
      </c>
      <c r="G10" s="12">
        <v>57082.435200000007</v>
      </c>
      <c r="H10" s="12">
        <v>59080.320432</v>
      </c>
      <c r="I10" s="12">
        <v>61443.533249280001</v>
      </c>
      <c r="J10" s="12">
        <v>64208.492245497597</v>
      </c>
    </row>
    <row r="11" spans="1:10" s="5" customFormat="1" ht="16.5" customHeight="1">
      <c r="A11" s="11"/>
      <c r="B11" s="9" t="s">
        <v>19</v>
      </c>
      <c r="C11" s="10" t="s">
        <v>20</v>
      </c>
      <c r="D11" s="10" t="s">
        <v>15</v>
      </c>
      <c r="E11" s="12">
        <v>118</v>
      </c>
      <c r="F11" s="12">
        <f>F10/(E10*F12)*10000</f>
        <v>96.718480138169269</v>
      </c>
      <c r="G11" s="12">
        <f>G10/(F10*G12)*10000</f>
        <v>101.27826941986235</v>
      </c>
      <c r="H11" s="12">
        <f>H10/(G10*H12)*10000</f>
        <v>99.232981783317356</v>
      </c>
      <c r="I11" s="12">
        <f>I10/(H10*I12)*10000</f>
        <v>100.38610038610037</v>
      </c>
      <c r="J11" s="12">
        <f>J10/(I10*J12)*10000</f>
        <v>100.77145612343297</v>
      </c>
    </row>
    <row r="12" spans="1:10" s="5" customFormat="1" ht="16.5" customHeight="1">
      <c r="A12" s="11"/>
      <c r="B12" s="9" t="s">
        <v>21</v>
      </c>
      <c r="C12" s="10" t="s">
        <v>22</v>
      </c>
      <c r="D12" s="10" t="s">
        <v>15</v>
      </c>
      <c r="E12" s="12">
        <v>116.5</v>
      </c>
      <c r="F12" s="12">
        <v>115.8</v>
      </c>
      <c r="G12" s="12">
        <v>101.7</v>
      </c>
      <c r="H12" s="12">
        <v>104.3</v>
      </c>
      <c r="I12" s="12">
        <v>103.60000000000001</v>
      </c>
      <c r="J12" s="12">
        <v>103.7</v>
      </c>
    </row>
    <row r="13" spans="1:10" s="5" customFormat="1" ht="38.25" customHeight="1">
      <c r="A13" s="11"/>
      <c r="B13" s="9" t="s">
        <v>23</v>
      </c>
      <c r="C13" s="10" t="s">
        <v>24</v>
      </c>
      <c r="D13" s="10" t="s">
        <v>25</v>
      </c>
      <c r="E13" s="12">
        <v>43544380.240000002</v>
      </c>
      <c r="F13" s="12">
        <v>49422871.572400004</v>
      </c>
      <c r="G13" s="12">
        <v>51498632.178440809</v>
      </c>
      <c r="H13" s="12">
        <v>54073563.787362851</v>
      </c>
      <c r="I13" s="12">
        <v>57155756.923242532</v>
      </c>
      <c r="J13" s="12">
        <v>60756569.609406807</v>
      </c>
    </row>
    <row r="14" spans="1:10" ht="16.5" customHeight="1">
      <c r="A14" s="3"/>
      <c r="B14" s="9" t="s">
        <v>9</v>
      </c>
      <c r="C14" s="10" t="s">
        <v>26</v>
      </c>
      <c r="D14" s="10" t="s">
        <v>25</v>
      </c>
      <c r="E14" s="12"/>
      <c r="F14" s="12"/>
      <c r="G14" s="12"/>
      <c r="H14" s="12"/>
      <c r="I14" s="12"/>
      <c r="J14" s="12"/>
    </row>
    <row r="15" spans="1:10" s="5" customFormat="1" ht="16.5" customHeight="1">
      <c r="A15" s="11"/>
      <c r="B15" s="9" t="s">
        <v>9</v>
      </c>
      <c r="C15" s="10" t="s">
        <v>27</v>
      </c>
      <c r="D15" s="10" t="s">
        <v>25</v>
      </c>
      <c r="E15" s="12">
        <v>2696568</v>
      </c>
      <c r="F15" s="12">
        <v>2270516</v>
      </c>
      <c r="G15" s="12">
        <v>2327619</v>
      </c>
      <c r="H15" s="12">
        <v>2487248</v>
      </c>
      <c r="I15" s="12">
        <v>2620141</v>
      </c>
      <c r="J15" s="12">
        <v>2749550</v>
      </c>
    </row>
    <row r="16" spans="1:10" s="5" customFormat="1" ht="16.5" customHeight="1">
      <c r="A16" s="11"/>
      <c r="B16" s="9" t="s">
        <v>9</v>
      </c>
      <c r="C16" s="10" t="s">
        <v>85</v>
      </c>
      <c r="D16" s="10" t="s">
        <v>25</v>
      </c>
      <c r="E16" s="12">
        <v>1037895</v>
      </c>
      <c r="F16" s="12">
        <v>733986</v>
      </c>
      <c r="G16" s="12">
        <v>815117</v>
      </c>
      <c r="H16" s="12">
        <v>1025426</v>
      </c>
      <c r="I16" s="12">
        <v>1228773</v>
      </c>
      <c r="J16" s="12">
        <v>1264589</v>
      </c>
    </row>
    <row r="17" spans="1:10" s="5" customFormat="1" ht="16.5" customHeight="1">
      <c r="A17" s="11"/>
      <c r="B17" s="9" t="s">
        <v>9</v>
      </c>
      <c r="C17" s="10" t="s">
        <v>86</v>
      </c>
      <c r="D17" s="10" t="s">
        <v>25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</row>
    <row r="18" spans="1:10" s="5" customFormat="1" ht="16.5" customHeight="1">
      <c r="A18" s="11"/>
      <c r="B18" s="9" t="s">
        <v>9</v>
      </c>
      <c r="C18" s="10" t="s">
        <v>87</v>
      </c>
      <c r="D18" s="10" t="s">
        <v>25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</row>
    <row r="19" spans="1:10" s="5" customFormat="1" ht="16.5" customHeight="1">
      <c r="A19" s="11"/>
      <c r="B19" s="9" t="s">
        <v>9</v>
      </c>
      <c r="C19" s="10" t="s">
        <v>88</v>
      </c>
      <c r="D19" s="10" t="s">
        <v>25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</row>
    <row r="20" spans="1:10" s="5" customFormat="1" ht="27" customHeight="1">
      <c r="A20" s="11"/>
      <c r="B20" s="9" t="s">
        <v>28</v>
      </c>
      <c r="C20" s="10" t="s">
        <v>29</v>
      </c>
      <c r="D20" s="10" t="s">
        <v>15</v>
      </c>
      <c r="E20" s="12">
        <v>11.5</v>
      </c>
      <c r="F20" s="12">
        <v>11.6</v>
      </c>
      <c r="G20" s="12">
        <v>11.8</v>
      </c>
      <c r="H20" s="12">
        <v>12</v>
      </c>
      <c r="I20" s="12">
        <v>12.200000000000001</v>
      </c>
      <c r="J20" s="12">
        <v>12.5</v>
      </c>
    </row>
    <row r="21" spans="1:10" s="5" customFormat="1" ht="27" customHeight="1">
      <c r="A21" s="11"/>
      <c r="B21" s="9" t="s">
        <v>30</v>
      </c>
      <c r="C21" s="10" t="s">
        <v>31</v>
      </c>
      <c r="D21" s="10" t="s">
        <v>15</v>
      </c>
      <c r="E21" s="12">
        <v>1.8900000000000001</v>
      </c>
      <c r="F21" s="12">
        <v>1.9000000000000001</v>
      </c>
      <c r="G21" s="12">
        <v>1.9000000000000001</v>
      </c>
      <c r="H21" s="12">
        <v>1.9000000000000001</v>
      </c>
      <c r="I21" s="12">
        <v>1.9000000000000001</v>
      </c>
      <c r="J21" s="12">
        <v>1.9000000000000001</v>
      </c>
    </row>
    <row r="22" spans="1:10" s="5" customFormat="1" ht="27" customHeight="1">
      <c r="A22" s="11"/>
      <c r="B22" s="9" t="s">
        <v>32</v>
      </c>
      <c r="C22" s="10" t="s">
        <v>33</v>
      </c>
      <c r="D22" s="10" t="s">
        <v>25</v>
      </c>
      <c r="E22" s="12">
        <v>39031976.240000002</v>
      </c>
      <c r="F22" s="12">
        <v>39676003.847960003</v>
      </c>
      <c r="G22" s="12">
        <v>40152115.89413552</v>
      </c>
      <c r="H22" s="12">
        <v>42360482.268312968</v>
      </c>
      <c r="I22" s="12">
        <v>44902111.204411745</v>
      </c>
      <c r="J22" s="12">
        <v>47910552.655107327</v>
      </c>
    </row>
    <row r="23" spans="1:10" s="5" customFormat="1" ht="27" customHeight="1">
      <c r="A23" s="11"/>
      <c r="B23" s="9" t="s">
        <v>34</v>
      </c>
      <c r="C23" s="10" t="s">
        <v>35</v>
      </c>
      <c r="D23" s="10" t="s">
        <v>15</v>
      </c>
      <c r="E23" s="12">
        <v>101.60000000000001</v>
      </c>
      <c r="F23" s="12">
        <v>88.5</v>
      </c>
      <c r="G23" s="12">
        <v>100.5</v>
      </c>
      <c r="H23" s="12">
        <v>103.5</v>
      </c>
      <c r="I23" s="12">
        <v>104.2</v>
      </c>
      <c r="J23" s="12">
        <v>105.2</v>
      </c>
    </row>
    <row r="24" spans="1:10" s="5" customFormat="1" ht="16.5" customHeight="1">
      <c r="A24" s="11"/>
      <c r="B24" s="9" t="s">
        <v>36</v>
      </c>
      <c r="C24" s="10" t="s">
        <v>37</v>
      </c>
      <c r="D24" s="10" t="s">
        <v>15</v>
      </c>
      <c r="E24" s="12">
        <v>124.9</v>
      </c>
      <c r="F24" s="12">
        <v>108.10000000000001</v>
      </c>
      <c r="G24" s="12">
        <v>98.2</v>
      </c>
      <c r="H24" s="12">
        <v>104.7</v>
      </c>
      <c r="I24" s="12">
        <v>103.8</v>
      </c>
      <c r="J24" s="12">
        <v>103.7</v>
      </c>
    </row>
    <row r="25" spans="1:10" s="5" customFormat="1" ht="16.5" customHeight="1">
      <c r="A25" s="11"/>
      <c r="B25" s="9" t="s">
        <v>9</v>
      </c>
      <c r="C25" s="10" t="s">
        <v>26</v>
      </c>
      <c r="D25" s="10" t="s">
        <v>25</v>
      </c>
      <c r="E25" s="12"/>
      <c r="F25" s="12"/>
      <c r="G25" s="12"/>
      <c r="H25" s="12"/>
      <c r="I25" s="12"/>
      <c r="J25" s="12"/>
    </row>
    <row r="26" spans="1:10" s="5" customFormat="1" ht="16.5" customHeight="1">
      <c r="A26" s="11"/>
      <c r="B26" s="9" t="s">
        <v>9</v>
      </c>
      <c r="C26" s="10" t="s">
        <v>27</v>
      </c>
      <c r="D26" s="10" t="s">
        <v>25</v>
      </c>
      <c r="E26" s="12">
        <v>6004465</v>
      </c>
      <c r="F26" s="12">
        <v>5724300</v>
      </c>
      <c r="G26" s="12">
        <v>6656845</v>
      </c>
      <c r="H26" s="12">
        <v>8184652</v>
      </c>
      <c r="I26" s="12">
        <v>8206569</v>
      </c>
      <c r="J26" s="12">
        <v>8451426</v>
      </c>
    </row>
    <row r="27" spans="1:10" s="5" customFormat="1" ht="16.5" customHeight="1">
      <c r="A27" s="11"/>
      <c r="B27" s="9" t="s">
        <v>9</v>
      </c>
      <c r="C27" s="10" t="s">
        <v>85</v>
      </c>
      <c r="D27" s="10" t="s">
        <v>25</v>
      </c>
      <c r="E27" s="12">
        <v>6080826</v>
      </c>
      <c r="F27" s="12">
        <v>4893238</v>
      </c>
      <c r="G27" s="12">
        <v>5434110</v>
      </c>
      <c r="H27" s="12">
        <v>6836173</v>
      </c>
      <c r="I27" s="12">
        <v>8191822</v>
      </c>
      <c r="J27" s="12">
        <v>8430594</v>
      </c>
    </row>
    <row r="28" spans="1:10" s="5" customFormat="1" ht="16.5" customHeight="1">
      <c r="A28" s="11"/>
      <c r="B28" s="9" t="s">
        <v>9</v>
      </c>
      <c r="C28" s="10" t="s">
        <v>86</v>
      </c>
      <c r="D28" s="10" t="s">
        <v>25</v>
      </c>
      <c r="E28" s="12">
        <v>535638.9</v>
      </c>
      <c r="F28" s="12">
        <v>484585</v>
      </c>
      <c r="G28" s="12">
        <v>676788</v>
      </c>
      <c r="H28" s="12">
        <v>678367</v>
      </c>
      <c r="I28" s="12">
        <v>688543</v>
      </c>
      <c r="J28" s="12">
        <v>698871</v>
      </c>
    </row>
    <row r="29" spans="1:10" s="5" customFormat="1" ht="16.5" customHeight="1">
      <c r="A29" s="11"/>
      <c r="B29" s="9" t="s">
        <v>9</v>
      </c>
      <c r="C29" s="10" t="s">
        <v>87</v>
      </c>
      <c r="D29" s="10" t="s">
        <v>25</v>
      </c>
      <c r="E29" s="12">
        <v>11579974.23</v>
      </c>
      <c r="F29" s="12">
        <v>11118439</v>
      </c>
      <c r="G29" s="12">
        <v>10113873</v>
      </c>
      <c r="H29" s="12">
        <v>10850500</v>
      </c>
      <c r="I29" s="12">
        <v>10850500</v>
      </c>
      <c r="J29" s="12">
        <v>10850500</v>
      </c>
    </row>
    <row r="30" spans="1:10" s="5" customFormat="1" ht="16.5" customHeight="1">
      <c r="A30" s="11"/>
      <c r="B30" s="9" t="s">
        <v>9</v>
      </c>
      <c r="C30" s="10" t="s">
        <v>89</v>
      </c>
      <c r="D30" s="10" t="s">
        <v>25</v>
      </c>
      <c r="E30" s="12">
        <v>4382811</v>
      </c>
      <c r="F30" s="12">
        <v>4856602</v>
      </c>
      <c r="G30" s="12">
        <v>5270883</v>
      </c>
      <c r="H30" s="12">
        <v>0</v>
      </c>
      <c r="I30" s="12">
        <v>0</v>
      </c>
      <c r="J30" s="12">
        <v>0</v>
      </c>
    </row>
    <row r="31" spans="1:10" s="5" customFormat="1" ht="27" customHeight="1">
      <c r="A31" s="11"/>
      <c r="B31" s="9" t="s">
        <v>38</v>
      </c>
      <c r="C31" s="10" t="s">
        <v>39</v>
      </c>
      <c r="D31" s="10" t="s">
        <v>25</v>
      </c>
      <c r="E31" s="12">
        <v>8028478.3099999996</v>
      </c>
      <c r="F31" s="12">
        <v>9233552.9043310005</v>
      </c>
      <c r="G31" s="12">
        <v>9575194.3617912475</v>
      </c>
      <c r="H31" s="12">
        <v>9967777.3306246903</v>
      </c>
      <c r="I31" s="12">
        <v>10416327.310502801</v>
      </c>
      <c r="J31" s="12">
        <v>10937143.676027942</v>
      </c>
    </row>
    <row r="32" spans="1:10" s="5" customFormat="1" ht="27" customHeight="1">
      <c r="A32" s="11"/>
      <c r="B32" s="16" t="s">
        <v>92</v>
      </c>
      <c r="C32" s="10" t="s">
        <v>41</v>
      </c>
      <c r="D32" s="10" t="s">
        <v>25</v>
      </c>
      <c r="E32" s="12">
        <v>4205824.3499999996</v>
      </c>
      <c r="F32" s="12">
        <v>5483812.3499999996</v>
      </c>
      <c r="G32" s="12">
        <v>5785353.8499999996</v>
      </c>
      <c r="H32" s="12">
        <v>6165293.620000001</v>
      </c>
      <c r="I32" s="12">
        <v>6635152.4700000007</v>
      </c>
      <c r="J32" s="12">
        <v>7209722.7200000007</v>
      </c>
    </row>
    <row r="33" spans="1:10" s="5" customFormat="1" ht="16.5" customHeight="1">
      <c r="A33" s="11"/>
      <c r="B33" s="9" t="s">
        <v>42</v>
      </c>
      <c r="C33" s="10" t="s">
        <v>20</v>
      </c>
      <c r="D33" s="10" t="s">
        <v>15</v>
      </c>
      <c r="E33" s="12">
        <v>83.56</v>
      </c>
      <c r="F33" s="12">
        <f>F32/(E32*F34)*10000</f>
        <v>113.77499801390013</v>
      </c>
      <c r="G33" s="12">
        <f t="shared" ref="G33:J33" si="0">G32/(F32*G34)*10000</f>
        <v>99.715271000032075</v>
      </c>
      <c r="H33" s="12">
        <f t="shared" si="0"/>
        <v>101.20348465991175</v>
      </c>
      <c r="I33" s="12">
        <f t="shared" si="0"/>
        <v>102.69182211098374</v>
      </c>
      <c r="J33" s="12">
        <f t="shared" si="0"/>
        <v>103.88096393161346</v>
      </c>
    </row>
    <row r="34" spans="1:10" s="5" customFormat="1" ht="16.5" customHeight="1">
      <c r="A34" s="11"/>
      <c r="B34" s="9" t="s">
        <v>43</v>
      </c>
      <c r="C34" s="10" t="s">
        <v>37</v>
      </c>
      <c r="D34" s="10" t="s">
        <v>15</v>
      </c>
      <c r="E34" s="12">
        <v>104.5</v>
      </c>
      <c r="F34" s="12">
        <v>114.60000000000001</v>
      </c>
      <c r="G34" s="12">
        <v>105.8</v>
      </c>
      <c r="H34" s="12">
        <v>105.3</v>
      </c>
      <c r="I34" s="12">
        <v>104.8</v>
      </c>
      <c r="J34" s="12">
        <v>104.60000000000001</v>
      </c>
    </row>
    <row r="35" spans="1:10" ht="16.5" customHeight="1">
      <c r="A35" s="3"/>
      <c r="B35" s="9" t="s">
        <v>9</v>
      </c>
      <c r="C35" s="10" t="s">
        <v>26</v>
      </c>
      <c r="D35" s="10" t="s">
        <v>25</v>
      </c>
      <c r="E35" s="12"/>
      <c r="F35" s="12"/>
      <c r="G35" s="12"/>
      <c r="H35" s="12"/>
      <c r="I35" s="12"/>
      <c r="J35" s="12"/>
    </row>
    <row r="36" spans="1:10" s="5" customFormat="1" ht="16.5" customHeight="1">
      <c r="A36" s="11"/>
      <c r="B36" s="9" t="s">
        <v>9</v>
      </c>
      <c r="C36" s="10" t="s">
        <v>27</v>
      </c>
      <c r="D36" s="10" t="s">
        <v>25</v>
      </c>
      <c r="E36" s="12">
        <v>331154</v>
      </c>
      <c r="F36" s="12">
        <v>239602</v>
      </c>
      <c r="G36" s="12">
        <v>517720</v>
      </c>
      <c r="H36" s="12">
        <v>918612</v>
      </c>
      <c r="I36" s="12">
        <v>760195</v>
      </c>
      <c r="J36" s="12">
        <v>784464</v>
      </c>
    </row>
    <row r="37" spans="1:10" s="5" customFormat="1" ht="16.5" customHeight="1">
      <c r="A37" s="11"/>
      <c r="B37" s="9" t="s">
        <v>9</v>
      </c>
      <c r="C37" s="10" t="s">
        <v>85</v>
      </c>
      <c r="D37" s="10" t="s">
        <v>25</v>
      </c>
      <c r="E37" s="12">
        <v>68002</v>
      </c>
      <c r="F37" s="12">
        <v>190538</v>
      </c>
      <c r="G37" s="12">
        <v>139919</v>
      </c>
      <c r="H37" s="12">
        <v>705624</v>
      </c>
      <c r="I37" s="12">
        <v>306987</v>
      </c>
      <c r="J37" s="12">
        <v>132258</v>
      </c>
    </row>
    <row r="38" spans="1:10" s="5" customFormat="1" ht="16.5" customHeight="1">
      <c r="A38" s="11"/>
      <c r="B38" s="9" t="s">
        <v>9</v>
      </c>
      <c r="C38" s="10" t="s">
        <v>86</v>
      </c>
      <c r="D38" s="10" t="s">
        <v>25</v>
      </c>
      <c r="E38" s="12">
        <v>22800</v>
      </c>
      <c r="F38" s="12">
        <v>28442</v>
      </c>
      <c r="G38" s="12">
        <v>36250</v>
      </c>
      <c r="H38" s="12">
        <v>38171</v>
      </c>
      <c r="I38" s="12">
        <v>40003</v>
      </c>
      <c r="J38" s="12">
        <v>41844</v>
      </c>
    </row>
    <row r="39" spans="1:10" s="5" customFormat="1" ht="16.5" customHeight="1">
      <c r="A39" s="11"/>
      <c r="B39" s="9" t="s">
        <v>9</v>
      </c>
      <c r="C39" s="10" t="s">
        <v>87</v>
      </c>
      <c r="D39" s="10" t="s">
        <v>25</v>
      </c>
      <c r="E39" s="12">
        <v>212495</v>
      </c>
      <c r="F39" s="12">
        <v>252033</v>
      </c>
      <c r="G39" s="12">
        <v>103418</v>
      </c>
      <c r="H39" s="12">
        <v>435157</v>
      </c>
      <c r="I39" s="12">
        <v>163690</v>
      </c>
      <c r="J39" s="12">
        <v>163690</v>
      </c>
    </row>
    <row r="40" spans="1:10" s="5" customFormat="1" ht="16.5" customHeight="1">
      <c r="A40" s="11"/>
      <c r="B40" s="9" t="s">
        <v>9</v>
      </c>
      <c r="C40" s="10" t="s">
        <v>88</v>
      </c>
      <c r="D40" s="10" t="s">
        <v>25</v>
      </c>
      <c r="E40" s="12">
        <v>237015</v>
      </c>
      <c r="F40" s="12">
        <v>208128</v>
      </c>
      <c r="G40" s="12">
        <v>417356</v>
      </c>
      <c r="H40" s="12">
        <v>0</v>
      </c>
      <c r="I40" s="12">
        <v>0</v>
      </c>
      <c r="J40" s="12">
        <v>0</v>
      </c>
    </row>
    <row r="41" spans="1:10" s="5" customFormat="1" ht="16.5" customHeight="1">
      <c r="A41" s="11"/>
      <c r="B41" s="9" t="s">
        <v>44</v>
      </c>
      <c r="C41" s="10" t="s">
        <v>45</v>
      </c>
      <c r="D41" s="10" t="s">
        <v>25</v>
      </c>
      <c r="E41" s="14">
        <v>6164772.4100000001</v>
      </c>
      <c r="F41" s="14">
        <v>7150847.6600000001</v>
      </c>
      <c r="G41" s="14">
        <v>7552056.4000000004</v>
      </c>
      <c r="H41" s="14">
        <v>8032616.8300000001</v>
      </c>
      <c r="I41" s="14">
        <v>8660930.7599999998</v>
      </c>
      <c r="J41" s="14">
        <v>9361079.7400000002</v>
      </c>
    </row>
    <row r="42" spans="1:10" s="5" customFormat="1" ht="16.5" customHeight="1">
      <c r="A42" s="11"/>
      <c r="B42" s="9" t="s">
        <v>46</v>
      </c>
      <c r="C42" s="10" t="s">
        <v>20</v>
      </c>
      <c r="D42" s="10" t="s">
        <v>15</v>
      </c>
      <c r="E42" s="12">
        <v>92.5</v>
      </c>
      <c r="F42" s="12">
        <f>F41/(E41*F43)*10000</f>
        <v>100.51587768705031</v>
      </c>
      <c r="G42" s="12">
        <f t="shared" ref="G42:J42" si="1">G41/(F41*G43)*10000</f>
        <v>101.35378683810167</v>
      </c>
      <c r="H42" s="12">
        <f t="shared" si="1"/>
        <v>100.81829917432657</v>
      </c>
      <c r="I42" s="12">
        <f t="shared" si="1"/>
        <v>103.37682922856217</v>
      </c>
      <c r="J42" s="12">
        <f t="shared" si="1"/>
        <v>103.62798882944264</v>
      </c>
    </row>
    <row r="43" spans="1:10" s="5" customFormat="1" ht="16.5" customHeight="1">
      <c r="A43" s="11"/>
      <c r="B43" s="9" t="s">
        <v>47</v>
      </c>
      <c r="C43" s="10" t="s">
        <v>48</v>
      </c>
      <c r="D43" s="10" t="s">
        <v>15</v>
      </c>
      <c r="E43" s="12">
        <v>108</v>
      </c>
      <c r="F43" s="12">
        <v>115.4</v>
      </c>
      <c r="G43" s="12">
        <v>104.2</v>
      </c>
      <c r="H43" s="12">
        <v>105.5</v>
      </c>
      <c r="I43" s="12">
        <v>104.3</v>
      </c>
      <c r="J43" s="12">
        <v>104.3</v>
      </c>
    </row>
    <row r="44" spans="1:10" s="5" customFormat="1" ht="16.5" customHeight="1">
      <c r="A44" s="11"/>
      <c r="B44" s="9" t="s">
        <v>49</v>
      </c>
      <c r="C44" s="10" t="s">
        <v>50</v>
      </c>
      <c r="D44" s="10" t="s">
        <v>25</v>
      </c>
      <c r="E44" s="12">
        <v>305090</v>
      </c>
      <c r="F44" s="12">
        <v>313750.8</v>
      </c>
      <c r="G44" s="12">
        <v>335783.94</v>
      </c>
      <c r="H44" s="12">
        <v>355990.97000000003</v>
      </c>
      <c r="I44" s="12">
        <v>381013.63999999996</v>
      </c>
      <c r="J44" s="12">
        <v>408932.93</v>
      </c>
    </row>
    <row r="45" spans="1:10" s="5" customFormat="1" ht="16.5" customHeight="1">
      <c r="A45" s="11"/>
      <c r="B45" s="9" t="s">
        <v>51</v>
      </c>
      <c r="C45" s="10" t="s">
        <v>20</v>
      </c>
      <c r="D45" s="10" t="s">
        <v>15</v>
      </c>
      <c r="E45" s="12">
        <v>87.09</v>
      </c>
      <c r="F45" s="12">
        <f>F44/(E44*F46)*10000</f>
        <v>95.221082303582548</v>
      </c>
      <c r="G45" s="12">
        <f t="shared" ref="G45:J45" si="2">G44/(F44*G46)*10000</f>
        <v>97.38170776621277</v>
      </c>
      <c r="H45" s="12">
        <f t="shared" si="2"/>
        <v>101.16208657160195</v>
      </c>
      <c r="I45" s="12">
        <f t="shared" si="2"/>
        <v>102.51821664738623</v>
      </c>
      <c r="J45" s="12">
        <f t="shared" si="2"/>
        <v>102.80424837605828</v>
      </c>
    </row>
    <row r="46" spans="1:10" s="5" customFormat="1" ht="16.5" customHeight="1">
      <c r="A46" s="11"/>
      <c r="B46" s="9" t="s">
        <v>52</v>
      </c>
      <c r="C46" s="10" t="s">
        <v>40</v>
      </c>
      <c r="D46" s="10" t="s">
        <v>15</v>
      </c>
      <c r="E46" s="12">
        <v>104.3</v>
      </c>
      <c r="F46" s="12">
        <v>108</v>
      </c>
      <c r="G46" s="12">
        <v>109.9</v>
      </c>
      <c r="H46" s="12">
        <v>104.8</v>
      </c>
      <c r="I46" s="12">
        <v>104.4</v>
      </c>
      <c r="J46" s="12">
        <v>104.4</v>
      </c>
    </row>
    <row r="47" spans="1:10" s="5" customFormat="1" ht="27" customHeight="1">
      <c r="A47" s="11"/>
      <c r="B47" s="9" t="s">
        <v>53</v>
      </c>
      <c r="C47" s="10" t="s">
        <v>54</v>
      </c>
      <c r="D47" s="10" t="s">
        <v>15</v>
      </c>
      <c r="E47" s="14">
        <v>106.7</v>
      </c>
      <c r="F47" s="14">
        <v>113.8</v>
      </c>
      <c r="G47" s="14">
        <v>105.2</v>
      </c>
      <c r="H47" s="14">
        <v>104.9</v>
      </c>
      <c r="I47" s="14">
        <v>104</v>
      </c>
      <c r="J47" s="14">
        <v>104</v>
      </c>
    </row>
    <row r="48" spans="1:10" s="5" customFormat="1" ht="16.5" customHeight="1">
      <c r="A48" s="11"/>
      <c r="B48" s="9" t="s">
        <v>55</v>
      </c>
      <c r="C48" s="10" t="s">
        <v>56</v>
      </c>
      <c r="D48" s="10" t="s">
        <v>57</v>
      </c>
      <c r="E48" s="15">
        <v>28.400000000000002</v>
      </c>
      <c r="F48" s="14">
        <v>29.8</v>
      </c>
      <c r="G48" s="14">
        <v>29.8</v>
      </c>
      <c r="H48" s="14">
        <v>29.8</v>
      </c>
      <c r="I48" s="14">
        <v>29.8</v>
      </c>
      <c r="J48" s="14">
        <v>29.8</v>
      </c>
    </row>
    <row r="49" spans="1:10" s="5" customFormat="1" ht="16.5" customHeight="1">
      <c r="A49" s="11"/>
      <c r="B49" s="9" t="s">
        <v>58</v>
      </c>
      <c r="C49" s="10" t="s">
        <v>59</v>
      </c>
      <c r="D49" s="10" t="s">
        <v>25</v>
      </c>
      <c r="E49" s="14">
        <v>5541124.2999999998</v>
      </c>
      <c r="F49" s="14">
        <v>5988639.9000000004</v>
      </c>
      <c r="G49" s="14">
        <v>6292707.2000000002</v>
      </c>
      <c r="H49" s="14">
        <v>6406474.3500000006</v>
      </c>
      <c r="I49" s="14">
        <v>6548025.9699999997</v>
      </c>
      <c r="J49" s="14">
        <v>6712418.8700000001</v>
      </c>
    </row>
    <row r="50" spans="1:10" s="5" customFormat="1" ht="16.5" customHeight="1">
      <c r="A50" s="11"/>
      <c r="B50" s="9" t="s">
        <v>60</v>
      </c>
      <c r="C50" s="10" t="s">
        <v>14</v>
      </c>
      <c r="D50" s="10" t="s">
        <v>15</v>
      </c>
      <c r="E50" s="12">
        <v>101.63</v>
      </c>
      <c r="F50" s="12">
        <f>F49/E49*100</f>
        <v>108.07625990270604</v>
      </c>
      <c r="G50" s="12">
        <f t="shared" ref="G50:J50" si="3">G49/F49*100</f>
        <v>105.07740163171273</v>
      </c>
      <c r="H50" s="12">
        <f t="shared" si="3"/>
        <v>101.80792060371091</v>
      </c>
      <c r="I50" s="12">
        <f t="shared" si="3"/>
        <v>102.20950888533564</v>
      </c>
      <c r="J50" s="12">
        <f t="shared" si="3"/>
        <v>102.51057189988512</v>
      </c>
    </row>
    <row r="51" spans="1:10" s="5" customFormat="1" ht="16.5" customHeight="1">
      <c r="A51" s="11"/>
      <c r="B51" s="9" t="s">
        <v>9</v>
      </c>
      <c r="C51" s="10" t="s">
        <v>26</v>
      </c>
      <c r="D51" s="10" t="s">
        <v>25</v>
      </c>
      <c r="E51" s="12"/>
      <c r="F51" s="12"/>
      <c r="G51" s="12"/>
      <c r="H51" s="12"/>
      <c r="I51" s="12"/>
      <c r="J51" s="12"/>
    </row>
    <row r="52" spans="1:10" s="5" customFormat="1" ht="16.5" customHeight="1">
      <c r="A52" s="11"/>
      <c r="B52" s="9" t="s">
        <v>9</v>
      </c>
      <c r="C52" s="10" t="s">
        <v>27</v>
      </c>
      <c r="D52" s="10" t="s">
        <v>25</v>
      </c>
      <c r="E52" s="12">
        <v>304865</v>
      </c>
      <c r="F52" s="12">
        <v>303436</v>
      </c>
      <c r="G52" s="12">
        <v>421038</v>
      </c>
      <c r="H52" s="12">
        <v>488463</v>
      </c>
      <c r="I52" s="12">
        <v>517309</v>
      </c>
      <c r="J52" s="12">
        <v>543249</v>
      </c>
    </row>
    <row r="53" spans="1:10" s="5" customFormat="1" ht="16.5" customHeight="1">
      <c r="A53" s="11"/>
      <c r="B53" s="9" t="s">
        <v>9</v>
      </c>
      <c r="C53" s="10" t="s">
        <v>85</v>
      </c>
      <c r="D53" s="10" t="s">
        <v>25</v>
      </c>
      <c r="E53" s="12">
        <v>428195</v>
      </c>
      <c r="F53" s="12">
        <v>419537</v>
      </c>
      <c r="G53" s="12">
        <v>501517</v>
      </c>
      <c r="H53" s="12">
        <v>551669</v>
      </c>
      <c r="I53" s="12">
        <v>606836</v>
      </c>
      <c r="J53" s="12">
        <v>667519</v>
      </c>
    </row>
    <row r="54" spans="1:10" s="5" customFormat="1" ht="16.5" customHeight="1">
      <c r="A54" s="11"/>
      <c r="B54" s="9" t="s">
        <v>9</v>
      </c>
      <c r="C54" s="10" t="s">
        <v>86</v>
      </c>
      <c r="D54" s="10" t="s">
        <v>25</v>
      </c>
      <c r="E54" s="12">
        <v>66674.8</v>
      </c>
      <c r="F54" s="12">
        <v>84199</v>
      </c>
      <c r="G54" s="12">
        <v>89086</v>
      </c>
      <c r="H54" s="12">
        <v>89977</v>
      </c>
      <c r="I54" s="12">
        <v>90877</v>
      </c>
      <c r="J54" s="12">
        <v>91785</v>
      </c>
    </row>
    <row r="55" spans="1:10" s="5" customFormat="1" ht="16.5" customHeight="1">
      <c r="A55" s="11"/>
      <c r="B55" s="9" t="s">
        <v>9</v>
      </c>
      <c r="C55" s="10" t="s">
        <v>87</v>
      </c>
      <c r="D55" s="10" t="s">
        <v>25</v>
      </c>
      <c r="E55" s="12">
        <v>634275</v>
      </c>
      <c r="F55" s="12">
        <v>717638</v>
      </c>
      <c r="G55" s="12">
        <v>819458</v>
      </c>
      <c r="H55" s="12">
        <v>819458</v>
      </c>
      <c r="I55" s="12">
        <v>819458</v>
      </c>
      <c r="J55" s="12">
        <v>819458</v>
      </c>
    </row>
    <row r="56" spans="1:10" s="5" customFormat="1" ht="16.5" customHeight="1">
      <c r="A56" s="11"/>
      <c r="B56" s="9" t="s">
        <v>9</v>
      </c>
      <c r="C56" s="10" t="s">
        <v>88</v>
      </c>
      <c r="D56" s="10" t="s">
        <v>25</v>
      </c>
      <c r="E56" s="12">
        <v>290106</v>
      </c>
      <c r="F56" s="12">
        <v>311109</v>
      </c>
      <c r="G56" s="12">
        <v>332887</v>
      </c>
      <c r="H56" s="12">
        <v>0</v>
      </c>
      <c r="I56" s="12">
        <v>0</v>
      </c>
      <c r="J56" s="12">
        <v>0</v>
      </c>
    </row>
    <row r="57" spans="1:10" s="5" customFormat="1" ht="27" customHeight="1">
      <c r="A57" s="11"/>
      <c r="B57" s="9" t="s">
        <v>61</v>
      </c>
      <c r="C57" s="10" t="s">
        <v>62</v>
      </c>
      <c r="D57" s="10" t="s">
        <v>63</v>
      </c>
      <c r="E57" s="12">
        <v>11680</v>
      </c>
      <c r="F57" s="12">
        <v>11152</v>
      </c>
      <c r="G57" s="12">
        <v>10903</v>
      </c>
      <c r="H57" s="12">
        <v>10655</v>
      </c>
      <c r="I57" s="12">
        <v>10548</v>
      </c>
      <c r="J57" s="12">
        <v>10569</v>
      </c>
    </row>
    <row r="58" spans="1:10" s="5" customFormat="1" ht="16.5" customHeight="1">
      <c r="A58" s="11"/>
      <c r="B58" s="9" t="s">
        <v>64</v>
      </c>
      <c r="C58" s="10" t="s">
        <v>14</v>
      </c>
      <c r="D58" s="10" t="s">
        <v>15</v>
      </c>
      <c r="E58" s="12">
        <v>95.600000000000009</v>
      </c>
      <c r="F58" s="12">
        <f>F57/E57*100</f>
        <v>95.479452054794521</v>
      </c>
      <c r="G58" s="12">
        <f t="shared" ref="G58:J58" si="4">G57/F57*100</f>
        <v>97.767216642754661</v>
      </c>
      <c r="H58" s="12">
        <f t="shared" si="4"/>
        <v>97.725396679812889</v>
      </c>
      <c r="I58" s="12">
        <f t="shared" si="4"/>
        <v>98.995776630689818</v>
      </c>
      <c r="J58" s="12">
        <f t="shared" si="4"/>
        <v>100.19908987485779</v>
      </c>
    </row>
    <row r="59" spans="1:10" ht="27" customHeight="1">
      <c r="A59" s="3"/>
      <c r="B59" s="9" t="s">
        <v>65</v>
      </c>
      <c r="C59" s="10" t="s">
        <v>66</v>
      </c>
      <c r="D59" s="10" t="s">
        <v>67</v>
      </c>
      <c r="E59" s="12">
        <v>39534.277254566216</v>
      </c>
      <c r="F59" s="12">
        <v>44750.118812769018</v>
      </c>
      <c r="G59" s="12">
        <v>48096.144791953287</v>
      </c>
      <c r="H59" s="12">
        <v>50105.383622712347</v>
      </c>
      <c r="I59" s="12">
        <v>51731.971068765008</v>
      </c>
      <c r="J59" s="12">
        <v>52925.370344088056</v>
      </c>
    </row>
    <row r="60" spans="1:10" ht="16.5" customHeight="1">
      <c r="A60" s="3"/>
      <c r="B60" s="9" t="s">
        <v>68</v>
      </c>
      <c r="C60" s="10" t="s">
        <v>14</v>
      </c>
      <c r="D60" s="10" t="s">
        <v>15</v>
      </c>
      <c r="E60" s="12">
        <v>106.4</v>
      </c>
      <c r="F60" s="12">
        <f>F59/E59*100</f>
        <v>113.19321338446973</v>
      </c>
      <c r="G60" s="12">
        <f t="shared" ref="G60:J60" si="5">G59/F59*100</f>
        <v>107.4771331740677</v>
      </c>
      <c r="H60" s="12">
        <f t="shared" si="5"/>
        <v>104.17754653611075</v>
      </c>
      <c r="I60" s="12">
        <f t="shared" si="5"/>
        <v>103.24633268612547</v>
      </c>
      <c r="J60" s="12">
        <f t="shared" si="5"/>
        <v>102.30688924212208</v>
      </c>
    </row>
    <row r="61" spans="1:10" ht="16.5" customHeight="1">
      <c r="A61" s="3"/>
      <c r="B61" s="9" t="s">
        <v>9</v>
      </c>
      <c r="C61" s="10" t="s">
        <v>26</v>
      </c>
      <c r="D61" s="10" t="s">
        <v>9</v>
      </c>
      <c r="E61" s="13"/>
      <c r="F61" s="13"/>
      <c r="G61" s="13"/>
      <c r="H61" s="13"/>
      <c r="I61" s="13"/>
      <c r="J61" s="13"/>
    </row>
    <row r="62" spans="1:10" s="5" customFormat="1" ht="16.5" customHeight="1">
      <c r="A62" s="11"/>
      <c r="B62" s="9" t="s">
        <v>9</v>
      </c>
      <c r="C62" s="10" t="s">
        <v>27</v>
      </c>
      <c r="D62" s="10" t="s">
        <v>25</v>
      </c>
      <c r="E62" s="12">
        <v>39.730000000000004</v>
      </c>
      <c r="F62" s="12">
        <v>42.31</v>
      </c>
      <c r="G62" s="12">
        <v>51.86</v>
      </c>
      <c r="H62" s="12">
        <v>56.620000000000005</v>
      </c>
      <c r="I62" s="12">
        <v>60.21</v>
      </c>
      <c r="J62" s="12">
        <v>62.93</v>
      </c>
    </row>
    <row r="63" spans="1:10" s="5" customFormat="1" ht="16.5" customHeight="1">
      <c r="A63" s="11"/>
      <c r="B63" s="9" t="s">
        <v>9</v>
      </c>
      <c r="C63" s="10" t="s">
        <v>85</v>
      </c>
      <c r="D63" s="10" t="s">
        <v>25</v>
      </c>
      <c r="E63" s="12">
        <v>59.99</v>
      </c>
      <c r="F63" s="12">
        <v>73.930000000000007</v>
      </c>
      <c r="G63" s="12">
        <v>92.86</v>
      </c>
      <c r="H63" s="12">
        <v>95.78</v>
      </c>
      <c r="I63" s="12">
        <v>101.13</v>
      </c>
      <c r="J63" s="12">
        <v>102.25</v>
      </c>
    </row>
    <row r="64" spans="1:10" s="5" customFormat="1" ht="16.5" customHeight="1">
      <c r="A64" s="11"/>
      <c r="B64" s="9" t="s">
        <v>9</v>
      </c>
      <c r="C64" s="10" t="s">
        <v>86</v>
      </c>
      <c r="D64" s="10" t="s">
        <v>25</v>
      </c>
      <c r="E64" s="12">
        <v>49.74</v>
      </c>
      <c r="F64" s="12">
        <v>61.06</v>
      </c>
      <c r="G64" s="12">
        <v>63.940000000000005</v>
      </c>
      <c r="H64" s="12">
        <v>64.58</v>
      </c>
      <c r="I64" s="12">
        <v>65.23</v>
      </c>
      <c r="J64" s="12">
        <v>65.88</v>
      </c>
    </row>
    <row r="65" spans="1:10" s="5" customFormat="1" ht="16.5" customHeight="1">
      <c r="A65" s="11"/>
      <c r="B65" s="9" t="s">
        <v>9</v>
      </c>
      <c r="C65" s="10" t="s">
        <v>87</v>
      </c>
      <c r="D65" s="10" t="s">
        <v>25</v>
      </c>
      <c r="E65" s="12">
        <v>64.38</v>
      </c>
      <c r="F65" s="12">
        <v>71.11</v>
      </c>
      <c r="G65" s="12">
        <v>77.42</v>
      </c>
      <c r="H65" s="12">
        <v>77.42</v>
      </c>
      <c r="I65" s="12">
        <v>77.42</v>
      </c>
      <c r="J65" s="12">
        <v>77.42</v>
      </c>
    </row>
    <row r="66" spans="1:10" s="5" customFormat="1" ht="16.5" customHeight="1">
      <c r="A66" s="11"/>
      <c r="B66" s="9" t="s">
        <v>9</v>
      </c>
      <c r="C66" s="10" t="s">
        <v>88</v>
      </c>
      <c r="D66" s="10" t="s">
        <v>25</v>
      </c>
      <c r="E66" s="12">
        <v>58.550000000000004</v>
      </c>
      <c r="F66" s="12">
        <v>65.070000000000007</v>
      </c>
      <c r="G66" s="12">
        <v>73.53</v>
      </c>
      <c r="H66" s="12">
        <v>0</v>
      </c>
      <c r="I66" s="12">
        <v>0</v>
      </c>
      <c r="J66" s="12">
        <v>0</v>
      </c>
    </row>
    <row r="67" spans="1:10" s="5" customFormat="1" ht="16.5" customHeight="1">
      <c r="A67" s="11"/>
      <c r="B67" s="9" t="s">
        <v>69</v>
      </c>
      <c r="C67" s="10" t="s">
        <v>70</v>
      </c>
      <c r="D67" s="10" t="s">
        <v>15</v>
      </c>
      <c r="E67" s="12">
        <v>103.2</v>
      </c>
      <c r="F67" s="12">
        <v>101.4</v>
      </c>
      <c r="G67" s="13">
        <v>94.884120171673828</v>
      </c>
      <c r="H67" s="13">
        <v>96.489459211732338</v>
      </c>
      <c r="I67" s="13">
        <v>98.183556405353727</v>
      </c>
      <c r="J67" s="13">
        <v>99.711538461538467</v>
      </c>
    </row>
    <row r="68" spans="1:10" s="5" customFormat="1" ht="27.75" customHeight="1">
      <c r="A68" s="11"/>
      <c r="B68" s="9" t="s">
        <v>71</v>
      </c>
      <c r="C68" s="10" t="s">
        <v>72</v>
      </c>
      <c r="D68" s="10" t="s">
        <v>25</v>
      </c>
      <c r="E68" s="12">
        <v>18141029.039999999</v>
      </c>
      <c r="F68" s="12">
        <v>21646104.699999999</v>
      </c>
      <c r="G68" s="12">
        <v>22428786.219999999</v>
      </c>
      <c r="H68" s="12">
        <v>22617119.039999999</v>
      </c>
      <c r="I68" s="12">
        <v>22844696</v>
      </c>
      <c r="J68" s="12">
        <v>23128322.969999999</v>
      </c>
    </row>
    <row r="69" spans="1:10" s="5" customFormat="1" ht="27.75" customHeight="1">
      <c r="A69" s="11"/>
      <c r="B69" s="9" t="s">
        <v>73</v>
      </c>
      <c r="C69" s="10" t="s">
        <v>74</v>
      </c>
      <c r="D69" s="10" t="s">
        <v>67</v>
      </c>
      <c r="E69" s="12">
        <v>28905.4</v>
      </c>
      <c r="F69" s="12">
        <v>33971.300000000003</v>
      </c>
      <c r="G69" s="12">
        <v>35669.870000000003</v>
      </c>
      <c r="H69" s="12">
        <v>36597.279999999999</v>
      </c>
      <c r="I69" s="12">
        <v>37548.81</v>
      </c>
      <c r="J69" s="12">
        <v>38562.629999999997</v>
      </c>
    </row>
    <row r="70" spans="1:10" s="5" customFormat="1" ht="16.5" customHeight="1">
      <c r="A70" s="11"/>
      <c r="B70" s="9" t="s">
        <v>75</v>
      </c>
      <c r="C70" s="10" t="s">
        <v>14</v>
      </c>
      <c r="D70" s="10" t="s">
        <v>15</v>
      </c>
      <c r="E70" s="12">
        <v>110.13</v>
      </c>
      <c r="F70" s="12">
        <v>114.53</v>
      </c>
      <c r="G70" s="12">
        <v>105</v>
      </c>
      <c r="H70" s="12">
        <v>105.5</v>
      </c>
      <c r="I70" s="12">
        <v>106</v>
      </c>
      <c r="J70" s="12">
        <v>106.5</v>
      </c>
    </row>
    <row r="71" spans="1:10" s="5" customFormat="1" ht="28.5" customHeight="1">
      <c r="A71" s="11"/>
      <c r="B71" s="9" t="s">
        <v>76</v>
      </c>
      <c r="C71" s="10" t="s">
        <v>77</v>
      </c>
      <c r="D71" s="10" t="s">
        <v>15</v>
      </c>
      <c r="E71" s="13">
        <v>103.21462043111526</v>
      </c>
      <c r="F71" s="13">
        <v>100.6414762741652</v>
      </c>
      <c r="G71" s="13">
        <v>99.809885931558924</v>
      </c>
      <c r="H71" s="13">
        <v>100.5719733079123</v>
      </c>
      <c r="I71" s="13">
        <v>101.92307692307692</v>
      </c>
      <c r="J71" s="13">
        <v>102.40384615384615</v>
      </c>
    </row>
    <row r="72" spans="1:10" s="5" customFormat="1" ht="27" customHeight="1">
      <c r="A72" s="11"/>
      <c r="B72" s="9" t="s">
        <v>78</v>
      </c>
      <c r="C72" s="10" t="s">
        <v>79</v>
      </c>
      <c r="D72" s="10" t="s">
        <v>25</v>
      </c>
      <c r="E72" s="13">
        <v>634667.70000000007</v>
      </c>
      <c r="F72" s="13">
        <v>693780.4</v>
      </c>
      <c r="G72" s="13">
        <v>744504.3</v>
      </c>
      <c r="H72" s="13">
        <v>785729.4</v>
      </c>
      <c r="I72" s="13">
        <v>832818.6</v>
      </c>
      <c r="J72" s="13">
        <v>832848.6</v>
      </c>
    </row>
    <row r="73" spans="1:10" ht="16.5" customHeight="1">
      <c r="A73" s="3"/>
      <c r="B73" s="9" t="s">
        <v>80</v>
      </c>
      <c r="C73" s="10" t="s">
        <v>14</v>
      </c>
      <c r="D73" s="10" t="s">
        <v>15</v>
      </c>
      <c r="E73" s="12"/>
      <c r="F73" s="12">
        <f>F72/E72*100</f>
        <v>109.31396067579931</v>
      </c>
      <c r="G73" s="12">
        <f t="shared" ref="G73:J73" si="6">G72/F72*100</f>
        <v>107.31123277625024</v>
      </c>
      <c r="H73" s="12">
        <f t="shared" si="6"/>
        <v>105.53725478818589</v>
      </c>
      <c r="I73" s="12">
        <f t="shared" si="6"/>
        <v>105.99305562449362</v>
      </c>
      <c r="J73" s="12">
        <f t="shared" si="6"/>
        <v>100.00360222502236</v>
      </c>
    </row>
    <row r="74" spans="1:10" ht="27" customHeight="1">
      <c r="A74" s="3"/>
      <c r="B74" s="9" t="s">
        <v>81</v>
      </c>
      <c r="C74" s="10" t="s">
        <v>82</v>
      </c>
      <c r="D74" s="10" t="s">
        <v>63</v>
      </c>
      <c r="E74" s="12">
        <v>85</v>
      </c>
      <c r="F74" s="12">
        <v>62</v>
      </c>
      <c r="G74" s="12">
        <v>42</v>
      </c>
      <c r="H74" s="12">
        <v>35</v>
      </c>
      <c r="I74" s="12">
        <v>35</v>
      </c>
      <c r="J74" s="12">
        <v>35</v>
      </c>
    </row>
    <row r="75" spans="1:10" ht="27" customHeight="1">
      <c r="A75" s="3"/>
      <c r="B75" s="9" t="s">
        <v>83</v>
      </c>
      <c r="C75" s="10" t="s">
        <v>84</v>
      </c>
      <c r="D75" s="10" t="s">
        <v>15</v>
      </c>
      <c r="E75" s="12">
        <v>0.3</v>
      </c>
      <c r="F75" s="12">
        <v>0.2</v>
      </c>
      <c r="G75" s="12">
        <v>0.14000000000000001</v>
      </c>
      <c r="H75" s="12">
        <v>0.12</v>
      </c>
      <c r="I75" s="12">
        <v>0.12</v>
      </c>
      <c r="J75" s="12">
        <v>0.12</v>
      </c>
    </row>
  </sheetData>
  <mergeCells count="7">
    <mergeCell ref="H2:J3"/>
    <mergeCell ref="B1:F1"/>
    <mergeCell ref="B5:B6"/>
    <mergeCell ref="D5:D6"/>
    <mergeCell ref="B2:G2"/>
    <mergeCell ref="B3:G3"/>
    <mergeCell ref="C5:C6"/>
  </mergeCells>
  <pageMargins left="0.23622047244094491" right="0.23622047244094491" top="0.74803149606299213" bottom="0.74803149606299213" header="0.31496062992125984" footer="0.31496062992125984"/>
  <pageSetup paperSize="9" scale="85" fitToHeight="4" orientation="landscape" r:id="rId1"/>
  <headerFooter>
    <oddFooter>&amp;C&amp;"Tahoma"&amp;8 &amp;P из &amp;N</oddFooter>
  </headerFooter>
  <rowBreaks count="1" manualBreakCount="1">
    <brk id="56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Показатели</vt:lpstr>
      <vt:lpstr>Лист1</vt:lpstr>
      <vt:lpstr>Показатели!Заголовки_для_печати</vt:lpstr>
      <vt:lpstr>Показатели!Область_печати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Lena</dc:creator>
  <cp:lastModifiedBy>Lena</cp:lastModifiedBy>
  <cp:lastPrinted>2023-11-30T09:05:24Z</cp:lastPrinted>
  <dcterms:created xsi:type="dcterms:W3CDTF">2023-11-28T09:32:02Z</dcterms:created>
  <dcterms:modified xsi:type="dcterms:W3CDTF">2023-12-06T10:56:52Z</dcterms:modified>
</cp:coreProperties>
</file>